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7" i="3"/>
  <c r="E16" i="3"/>
  <c r="E14" i="3"/>
  <c r="E13" i="3"/>
  <c r="E12" i="3"/>
  <c r="E11" i="3"/>
  <c r="E10" i="3"/>
  <c r="E9" i="3" s="1"/>
  <c r="E8" i="3" s="1"/>
  <c r="E7" i="3"/>
  <c r="E6" i="3"/>
  <c r="E5" i="3"/>
  <c r="E4" i="3" s="1"/>
  <c r="E40" i="2"/>
  <c r="E36" i="2"/>
  <c r="E44" i="2" s="1"/>
  <c r="E33" i="2"/>
  <c r="E32" i="2"/>
  <c r="E31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5" i="1" s="1"/>
  <c r="F24" i="1"/>
  <c r="F23" i="1"/>
  <c r="F22" i="1"/>
  <c r="F21" i="1"/>
  <c r="F20" i="1"/>
  <c r="F19" i="1"/>
  <c r="F18" i="1"/>
  <c r="F17" i="1" s="1"/>
  <c r="F16" i="1"/>
  <c r="F15" i="1"/>
  <c r="F14" i="1"/>
  <c r="F13" i="1"/>
  <c r="F12" i="1"/>
  <c r="F11" i="1"/>
  <c r="F10" i="1"/>
  <c r="F9" i="1"/>
  <c r="F8" i="1"/>
  <c r="F7" i="1"/>
  <c r="F6" i="1"/>
  <c r="F5" i="1"/>
  <c r="E15" i="3" l="1"/>
  <c r="E18" i="3"/>
  <c r="E24" i="2"/>
  <c r="E8" i="2"/>
  <c r="E25" i="2" s="1"/>
  <c r="E30" i="2" s="1"/>
  <c r="E34" i="2" s="1"/>
  <c r="E45" i="2" s="1"/>
  <c r="E29" i="2"/>
  <c r="F48" i="1"/>
  <c r="F59" i="1"/>
  <c r="F54" i="1"/>
  <c r="F50" i="1"/>
  <c r="F69" i="1" s="1"/>
  <c r="F70" i="1" s="1"/>
  <c r="F31" i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<sst xmlns="http://schemas.openxmlformats.org/spreadsheetml/2006/main" count="411" uniqueCount="267">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</sst>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2/07%202022/MAPPING%20APOLO%20PUBLIKASI%20BULANAN%20JU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1601937</v>
          </cell>
        </row>
        <row r="5">
          <cell r="F5">
            <v>12493283</v>
          </cell>
        </row>
        <row r="6">
          <cell r="F6">
            <v>3286576</v>
          </cell>
        </row>
        <row r="7">
          <cell r="F7">
            <v>0</v>
          </cell>
        </row>
        <row r="8">
          <cell r="F8">
            <v>28206224</v>
          </cell>
        </row>
        <row r="9">
          <cell r="F9">
            <v>0</v>
          </cell>
        </row>
        <row r="10">
          <cell r="F10">
            <v>11576694</v>
          </cell>
        </row>
        <row r="11">
          <cell r="F11">
            <v>0</v>
          </cell>
        </row>
        <row r="12">
          <cell r="F12">
            <v>42691707</v>
          </cell>
        </row>
        <row r="13">
          <cell r="F13">
            <v>1919348</v>
          </cell>
        </row>
        <row r="14">
          <cell r="F14">
            <v>0</v>
          </cell>
        </row>
        <row r="15">
          <cell r="F15">
            <v>814064</v>
          </cell>
        </row>
        <row r="17">
          <cell r="F17">
            <v>473</v>
          </cell>
        </row>
        <row r="18">
          <cell r="F18">
            <v>1766293</v>
          </cell>
        </row>
        <row r="19">
          <cell r="F19">
            <v>28267</v>
          </cell>
        </row>
        <row r="20">
          <cell r="F20">
            <v>69015</v>
          </cell>
        </row>
        <row r="21">
          <cell r="F21">
            <v>51553</v>
          </cell>
        </row>
        <row r="22">
          <cell r="F22">
            <v>1930326</v>
          </cell>
        </row>
        <row r="23">
          <cell r="F23">
            <v>748686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106829</v>
          </cell>
        </row>
        <row r="28">
          <cell r="F28">
            <v>0</v>
          </cell>
        </row>
        <row r="29">
          <cell r="F29">
            <v>1496007</v>
          </cell>
        </row>
        <row r="33">
          <cell r="F33">
            <v>22846390</v>
          </cell>
        </row>
        <row r="34">
          <cell r="F34">
            <v>24578615</v>
          </cell>
        </row>
        <row r="35">
          <cell r="F35">
            <v>42206155</v>
          </cell>
        </row>
        <row r="36">
          <cell r="F36">
            <v>0</v>
          </cell>
        </row>
        <row r="37">
          <cell r="F37">
            <v>140</v>
          </cell>
        </row>
        <row r="38">
          <cell r="F38">
            <v>970398</v>
          </cell>
        </row>
        <row r="39">
          <cell r="F39">
            <v>132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539984</v>
          </cell>
        </row>
        <row r="44">
          <cell r="F44">
            <v>14180</v>
          </cell>
        </row>
        <row r="45">
          <cell r="F45">
            <v>0</v>
          </cell>
        </row>
        <row r="46">
          <cell r="F46">
            <v>1712382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749717</v>
          </cell>
        </row>
        <row r="60">
          <cell r="F60">
            <v>283319</v>
          </cell>
        </row>
        <row r="62">
          <cell r="F62">
            <v>5042390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932965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3925719</v>
          </cell>
        </row>
        <row r="6">
          <cell r="E6">
            <v>1139477</v>
          </cell>
        </row>
        <row r="9">
          <cell r="E9">
            <v>-132</v>
          </cell>
        </row>
        <row r="10">
          <cell r="E10">
            <v>0</v>
          </cell>
        </row>
        <row r="11">
          <cell r="E11">
            <v>2744</v>
          </cell>
        </row>
        <row r="12">
          <cell r="E12">
            <v>699</v>
          </cell>
        </row>
        <row r="13">
          <cell r="E13">
            <v>0</v>
          </cell>
        </row>
        <row r="14">
          <cell r="E14">
            <v>-2074</v>
          </cell>
        </row>
        <row r="15">
          <cell r="E15">
            <v>0</v>
          </cell>
        </row>
        <row r="16">
          <cell r="E16">
            <v>297281</v>
          </cell>
        </row>
        <row r="17">
          <cell r="E17">
            <v>72922</v>
          </cell>
        </row>
        <row r="18">
          <cell r="E18">
            <v>274579</v>
          </cell>
        </row>
        <row r="19">
          <cell r="E19">
            <v>460</v>
          </cell>
        </row>
        <row r="20">
          <cell r="E20">
            <v>764456</v>
          </cell>
        </row>
        <row r="21">
          <cell r="E21">
            <v>35726</v>
          </cell>
        </row>
        <row r="22">
          <cell r="E22">
            <v>844183</v>
          </cell>
        </row>
        <row r="26">
          <cell r="E26">
            <v>0</v>
          </cell>
        </row>
        <row r="27">
          <cell r="E27">
            <v>-17048</v>
          </cell>
        </row>
        <row r="31">
          <cell r="E31">
            <v>303630</v>
          </cell>
        </row>
        <row r="32">
          <cell r="E32">
            <v>15365</v>
          </cell>
        </row>
      </sheetData>
      <sheetData sheetId="8">
        <row r="4">
          <cell r="E4">
            <v>0</v>
          </cell>
        </row>
        <row r="5">
          <cell r="E5">
            <v>150080</v>
          </cell>
        </row>
        <row r="6">
          <cell r="E6">
            <v>919649</v>
          </cell>
        </row>
        <row r="9">
          <cell r="E9">
            <v>0</v>
          </cell>
        </row>
        <row r="10">
          <cell r="E10">
            <v>3383006</v>
          </cell>
        </row>
        <row r="11">
          <cell r="E11">
            <v>0</v>
          </cell>
        </row>
        <row r="12">
          <cell r="E12">
            <v>148325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784642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F61" sqref="F6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101.42578125" customWidth="1"/>
    <col min="6" max="6" width="18" style="1" bestFit="1" customWidth="1"/>
    <col min="7" max="7" width="17.140625" customWidth="1"/>
  </cols>
  <sheetData>
    <row r="1" spans="1:7" ht="21" x14ac:dyDescent="0.25">
      <c r="A1" s="50" t="s">
        <v>0</v>
      </c>
      <c r="B1" s="51"/>
      <c r="C1" s="51"/>
      <c r="D1" s="51"/>
      <c r="E1" s="51"/>
      <c r="F1" s="48" t="s">
        <v>1</v>
      </c>
    </row>
    <row r="2" spans="1:7" ht="21" x14ac:dyDescent="0.25">
      <c r="A2" s="52" t="s">
        <v>266</v>
      </c>
      <c r="B2" s="53"/>
      <c r="C2" s="53"/>
      <c r="D2" s="53"/>
      <c r="E2" s="53"/>
      <c r="F2" s="49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1601937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12493283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3286576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28206224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11576694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42691707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1919348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814064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1795033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473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1766293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28267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69015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51553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1930326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748686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106829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106829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1496007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103596738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22846390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24578615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</f>
        <v>42206155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140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970398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132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539984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14180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1712382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92868376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466398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</f>
        <v>749717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</f>
        <v>283319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5042390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5042390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932965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932965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10728362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103596738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E24" sqref="E24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50" t="s">
        <v>144</v>
      </c>
      <c r="B1" s="50"/>
      <c r="C1" s="50"/>
      <c r="D1" s="50"/>
      <c r="E1" s="48" t="s">
        <v>1</v>
      </c>
    </row>
    <row r="2" spans="1:5" ht="21" x14ac:dyDescent="0.25">
      <c r="A2" s="52" t="s">
        <v>266</v>
      </c>
      <c r="B2" s="52"/>
      <c r="C2" s="52"/>
      <c r="D2" s="52"/>
      <c r="E2" s="49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3925719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1139477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2786242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-132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2744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699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-2074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297281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72922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274579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460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764456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35726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</f>
        <v>844183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-1547964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1238278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0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</f>
        <v>-17048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-17048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1221230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288265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303630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15365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932965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0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v>0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0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0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932965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6">
        <v>0</v>
      </c>
    </row>
    <row r="47" spans="1:5" x14ac:dyDescent="0.25">
      <c r="A47" s="30">
        <v>44</v>
      </c>
      <c r="B47" s="30" t="s">
        <v>10</v>
      </c>
      <c r="C47" s="37" t="s">
        <v>230</v>
      </c>
      <c r="D47" s="37"/>
      <c r="E47" s="37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C21" sqref="C21:E2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04.28515625" customWidth="1"/>
    <col min="5" max="5" width="19.85546875" style="1" customWidth="1"/>
  </cols>
  <sheetData>
    <row r="1" spans="1:5" ht="21" x14ac:dyDescent="0.25">
      <c r="A1" s="50" t="s">
        <v>231</v>
      </c>
      <c r="B1" s="50"/>
      <c r="C1" s="50"/>
      <c r="D1" s="50"/>
      <c r="E1" s="48" t="s">
        <v>1</v>
      </c>
    </row>
    <row r="2" spans="1:5" ht="21" x14ac:dyDescent="0.25">
      <c r="A2" s="52" t="s">
        <v>266</v>
      </c>
      <c r="B2" s="52"/>
      <c r="C2" s="52"/>
      <c r="D2" s="52"/>
      <c r="E2" s="49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8" t="s">
        <v>232</v>
      </c>
      <c r="D4" s="39" t="s">
        <v>233</v>
      </c>
      <c r="E4" s="40">
        <f>E5+E6+E7</f>
        <v>1069729</v>
      </c>
    </row>
    <row r="5" spans="1:5" ht="15.75" thickBot="1" x14ac:dyDescent="0.3">
      <c r="A5" s="30">
        <v>2</v>
      </c>
      <c r="B5" s="30" t="s">
        <v>10</v>
      </c>
      <c r="C5" s="38" t="s">
        <v>234</v>
      </c>
      <c r="D5" s="41" t="s">
        <v>235</v>
      </c>
      <c r="E5" s="42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38" t="s">
        <v>236</v>
      </c>
      <c r="D6" s="41" t="s">
        <v>237</v>
      </c>
      <c r="E6" s="42">
        <f>'[1]APOLO 03A'!$E$5</f>
        <v>150080</v>
      </c>
    </row>
    <row r="7" spans="1:5" ht="15.75" thickBot="1" x14ac:dyDescent="0.3">
      <c r="A7" s="30">
        <v>4</v>
      </c>
      <c r="B7" s="30" t="s">
        <v>10</v>
      </c>
      <c r="C7" s="38" t="s">
        <v>238</v>
      </c>
      <c r="D7" s="41" t="s">
        <v>239</v>
      </c>
      <c r="E7" s="42">
        <f>'[1]APOLO 03A'!$E$6</f>
        <v>919649</v>
      </c>
    </row>
    <row r="8" spans="1:5" ht="15.75" thickBot="1" x14ac:dyDescent="0.3">
      <c r="A8" s="30">
        <v>5</v>
      </c>
      <c r="B8" s="30" t="s">
        <v>10</v>
      </c>
      <c r="C8" s="38" t="s">
        <v>240</v>
      </c>
      <c r="D8" s="41" t="s">
        <v>241</v>
      </c>
      <c r="E8" s="43">
        <f>E9+E12+E13+E14</f>
        <v>3531331</v>
      </c>
    </row>
    <row r="9" spans="1:5" ht="30.75" thickBot="1" x14ac:dyDescent="0.3">
      <c r="A9" s="30">
        <v>6</v>
      </c>
      <c r="B9" s="30" t="s">
        <v>10</v>
      </c>
      <c r="C9" s="38" t="s">
        <v>242</v>
      </c>
      <c r="D9" s="41" t="s">
        <v>243</v>
      </c>
      <c r="E9" s="43">
        <f>E10+E11</f>
        <v>3383006</v>
      </c>
    </row>
    <row r="10" spans="1:5" ht="15.75" thickBot="1" x14ac:dyDescent="0.3">
      <c r="A10" s="30">
        <v>7</v>
      </c>
      <c r="B10" s="30" t="s">
        <v>10</v>
      </c>
      <c r="C10" s="38" t="s">
        <v>244</v>
      </c>
      <c r="D10" s="41" t="s">
        <v>245</v>
      </c>
      <c r="E10" s="42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38" t="s">
        <v>246</v>
      </c>
      <c r="D11" s="41" t="s">
        <v>247</v>
      </c>
      <c r="E11" s="42">
        <f>'[1]APOLO 03A'!$E$10</f>
        <v>3383006</v>
      </c>
    </row>
    <row r="12" spans="1:5" ht="15.75" thickBot="1" x14ac:dyDescent="0.3">
      <c r="A12" s="30">
        <v>9</v>
      </c>
      <c r="B12" s="30" t="s">
        <v>10</v>
      </c>
      <c r="C12" s="38" t="s">
        <v>248</v>
      </c>
      <c r="D12" s="41" t="s">
        <v>249</v>
      </c>
      <c r="E12" s="42">
        <f>'[1]APOLO 03A'!$E$11</f>
        <v>0</v>
      </c>
    </row>
    <row r="13" spans="1:5" ht="30.75" thickBot="1" x14ac:dyDescent="0.3">
      <c r="A13" s="30">
        <v>10</v>
      </c>
      <c r="B13" s="30" t="s">
        <v>10</v>
      </c>
      <c r="C13" s="38" t="s">
        <v>250</v>
      </c>
      <c r="D13" s="41" t="s">
        <v>251</v>
      </c>
      <c r="E13" s="42">
        <f>'[1]APOLO 03A'!$E$12</f>
        <v>148325</v>
      </c>
    </row>
    <row r="14" spans="1:5" ht="15.75" thickBot="1" x14ac:dyDescent="0.3">
      <c r="A14" s="30">
        <v>11</v>
      </c>
      <c r="B14" s="30" t="s">
        <v>10</v>
      </c>
      <c r="C14" s="38" t="s">
        <v>252</v>
      </c>
      <c r="D14" s="41" t="s">
        <v>253</v>
      </c>
      <c r="E14" s="42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38" t="s">
        <v>254</v>
      </c>
      <c r="D15" s="41" t="s">
        <v>255</v>
      </c>
      <c r="E15" s="43">
        <f>E16+E17</f>
        <v>13</v>
      </c>
    </row>
    <row r="16" spans="1:5" ht="15.75" thickBot="1" x14ac:dyDescent="0.3">
      <c r="A16" s="30">
        <v>13</v>
      </c>
      <c r="B16" s="30" t="s">
        <v>10</v>
      </c>
      <c r="C16" s="38" t="s">
        <v>256</v>
      </c>
      <c r="D16" s="41" t="s">
        <v>257</v>
      </c>
      <c r="E16" s="42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38" t="s">
        <v>258</v>
      </c>
      <c r="D17" s="41" t="s">
        <v>259</v>
      </c>
      <c r="E17" s="42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38" t="s">
        <v>260</v>
      </c>
      <c r="D18" s="41" t="s">
        <v>261</v>
      </c>
      <c r="E18" s="43">
        <f>E19+E20</f>
        <v>784642</v>
      </c>
    </row>
    <row r="19" spans="1:5" ht="15.75" thickBot="1" x14ac:dyDescent="0.3">
      <c r="A19" s="30">
        <v>16</v>
      </c>
      <c r="B19" s="30" t="s">
        <v>10</v>
      </c>
      <c r="C19" s="38" t="s">
        <v>262</v>
      </c>
      <c r="D19" s="41" t="s">
        <v>263</v>
      </c>
      <c r="E19" s="42">
        <f>'[1]APOLO 03A'!$E$18</f>
        <v>784642</v>
      </c>
    </row>
    <row r="20" spans="1:5" x14ac:dyDescent="0.25">
      <c r="A20" s="30">
        <v>17</v>
      </c>
      <c r="B20" s="30" t="s">
        <v>10</v>
      </c>
      <c r="C20" s="44" t="s">
        <v>264</v>
      </c>
      <c r="D20" s="45" t="s">
        <v>265</v>
      </c>
      <c r="E20" s="46">
        <f>'[1]APOLO 03A'!$E$19</f>
        <v>0</v>
      </c>
    </row>
    <row r="21" spans="1:5" x14ac:dyDescent="0.25">
      <c r="A21" s="30">
        <v>18</v>
      </c>
      <c r="B21" s="30" t="s">
        <v>10</v>
      </c>
      <c r="C21" s="47" t="s">
        <v>230</v>
      </c>
      <c r="D21" s="47"/>
      <c r="E21" s="47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2022-08-08T03:51:56Z</dcterms:created>
  <dcterms:modified xsi:type="dcterms:W3CDTF">2022-08-08T04:03:35Z</dcterms:modified>
</cp:coreProperties>
</file>